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SIRET_1er Trimestre 24 - copia (2)\"/>
    </mc:Choice>
  </mc:AlternateContent>
  <bookViews>
    <workbookView xWindow="0" yWindow="0" windowWidth="20490" windowHeight="6615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20" i="1"/>
  <c r="F14" i="1"/>
  <c r="F13" i="1"/>
  <c r="F6" i="1"/>
  <c r="F5" i="1"/>
  <c r="E21" i="1"/>
  <c r="E20" i="1"/>
  <c r="E19" i="1"/>
  <c r="F19" i="1" s="1"/>
  <c r="E18" i="1"/>
  <c r="F18" i="1" s="1"/>
  <c r="E17" i="1"/>
  <c r="F17" i="1" s="1"/>
  <c r="E16" i="1"/>
  <c r="F16" i="1" s="1"/>
  <c r="E15" i="1"/>
  <c r="F15" i="1" s="1"/>
  <c r="E14" i="1"/>
  <c r="E13" i="1"/>
  <c r="E11" i="1"/>
  <c r="F11" i="1" s="1"/>
  <c r="E10" i="1"/>
  <c r="F10" i="1" s="1"/>
  <c r="E9" i="1"/>
  <c r="F9" i="1" s="1"/>
  <c r="E8" i="1"/>
  <c r="F8" i="1" s="1"/>
  <c r="E7" i="1"/>
  <c r="F7" i="1" s="1"/>
  <c r="E6" i="1"/>
  <c r="E5" i="1"/>
  <c r="D12" i="1"/>
  <c r="C12" i="1"/>
  <c r="E12" i="1" s="1"/>
  <c r="F12" i="1" s="1"/>
  <c r="B12" i="1"/>
  <c r="D4" i="1"/>
  <c r="D3" i="1" s="1"/>
  <c r="C4" i="1"/>
  <c r="C3" i="1" s="1"/>
  <c r="B4" i="1"/>
  <c r="B3" i="1" s="1"/>
  <c r="E3" i="1" l="1"/>
  <c r="F3" i="1" s="1"/>
  <c r="E4" i="1"/>
  <c r="F4" i="1" s="1"/>
</calcChain>
</file>

<file path=xl/sharedStrings.xml><?xml version="1.0" encoding="utf-8"?>
<sst xmlns="http://schemas.openxmlformats.org/spreadsheetml/2006/main" count="27" uniqueCount="27">
  <si>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</si>
  <si>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</si>
  <si>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</si>
  <si>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</si>
  <si>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</si>
  <si>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</si>
  <si>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</si>
  <si>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</si>
  <si>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</si>
  <si>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</si>
  <si>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</si>
  <si>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</si>
  <si>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</si>
  <si>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</si>
  <si>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</si>
  <si>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</si>
  <si>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</si>
  <si>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</si>
  <si>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</si>
  <si>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</si>
  <si>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</si>
  <si>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</si>
  <si>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</si>
  <si>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</si>
  <si>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</si>
  <si>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</si>
  <si>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Municipio de León 
Estado Analítico del Activo
Del 01 de Enero al 31 de Marzo del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</si>
</sst>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165" fontId="3" fillId="0" borderId="4" xfId="16" applyNumberFormat="1" applyFont="1" applyBorder="1" applyAlignment="1" applyProtection="1">
      <alignment vertical="top" wrapText="1"/>
      <protection locked="0"/>
    </xf>
    <xf numFmtId="165" fontId="3" fillId="0" borderId="4" xfId="16" applyNumberFormat="1" applyFont="1" applyBorder="1" applyAlignment="1" applyProtection="1">
      <alignment wrapText="1"/>
      <protection locked="0"/>
    </xf>
    <xf numFmtId="165" fontId="2" fillId="0" borderId="4" xfId="16" applyNumberFormat="1" applyFont="1" applyBorder="1" applyAlignment="1" applyProtection="1">
      <alignment vertical="top" wrapText="1"/>
    </xf>
    <xf numFmtId="165" fontId="3" fillId="0" borderId="4" xfId="16" applyNumberFormat="1" applyFont="1" applyBorder="1" applyAlignment="1" applyProtection="1">
      <alignment vertical="top" wrapText="1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857250</xdr:colOff>
      <xdr:row>26</xdr:row>
      <xdr:rowOff>66675</xdr:rowOff>
    </xdr:from>
    <xdr:to>
      <xdr:col>5</xdr:col>
      <xdr:colOff>752475</xdr:colOff>
      <xdr:row>32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7E03545-F508-462F-8F60-4047615F4202}"/>
            </a:ext>
          </a:extLst>
        </xdr:cNvPr>
        <xdr:cNvSpPr txBox="1"/>
      </xdr:nvSpPr>
      <xdr:spPr>
        <a:xfrm>
          <a:off x="857250" y="4229100"/>
          <a:ext cx="7534275" cy="904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     _______________________________________</a:t>
          </a:r>
          <a:r>
            <a:rPr lang="es-MX" sz="1100" baseline="0"/>
            <a:t>                                          </a:t>
          </a:r>
          <a:r>
            <a:rPr lang="es-MX" sz="1100"/>
            <a:t>_______________________________________</a:t>
          </a:r>
        </a:p>
        <a:p>
          <a:pPr algn="l"/>
          <a:r>
            <a:rPr lang="es-MX" sz="1100"/>
            <a:t>                  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PRESIDENTE MUNICIPAL INTERINO                                                                          TESORERA MUNICIPAL</a:t>
          </a:r>
        </a:p>
        <a:p>
          <a:pPr algn="l"/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             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 MTRO. JORGE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 DANIEL JIMÉNEZ LONA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               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showGridLines="0" tabSelected="1" zoomScaleNormal="100" workbookViewId="0">
      <selection sqref="A1:F1"/>
    </sheetView>
  </sheetViews>
  <sheetFormatPr baseColWidth="10" defaultColWidth="12" defaultRowHeight="11.25" x14ac:dyDescent="0.2"/>
  <cols>
    <col min="1" max="1" width="65.83203125" style="1" customWidth="1"/>
    <col min="2" max="2" width="14.6640625" style="1" bestFit="1" customWidth="1"/>
    <col min="3" max="3" width="19" style="1" bestFit="1" customWidth="1"/>
    <col min="4" max="4" width="19.5" style="1" bestFit="1" customWidth="1"/>
    <col min="5" max="5" width="14.6640625" style="1" bestFit="1" customWidth="1"/>
    <col min="6" max="6" width="20.83203125" style="1" customWidth="1"/>
    <col min="7" max="16384" width="12" style="1"/>
  </cols>
  <sheetData>
    <row r="1" spans="1:6" ht="45" customHeight="1" x14ac:dyDescent="0.2">
      <c r="A1" s="12" t="s">
        <v>26</v>
      </c>
      <c r="B1" s="13"/>
      <c r="C1" s="13"/>
      <c r="D1" s="13"/>
      <c r="E1" s="13"/>
      <c r="F1" s="14"/>
    </row>
    <row r="2" spans="1:6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x14ac:dyDescent="0.2">
      <c r="A3" s="5" t="s">
        <v>6</v>
      </c>
      <c r="B3" s="10">
        <f>+B4+B12</f>
        <v>21241980258.770004</v>
      </c>
      <c r="C3" s="10">
        <f>+C4+C12</f>
        <v>25233762371.59</v>
      </c>
      <c r="D3" s="10">
        <f>+D4+D12</f>
        <v>23330516465.77</v>
      </c>
      <c r="E3" s="10">
        <f>+B3+C3-D3</f>
        <v>23145226164.59</v>
      </c>
      <c r="F3" s="10">
        <f>+E3-B3</f>
        <v>1903245905.8199959</v>
      </c>
    </row>
    <row r="4" spans="1:6" x14ac:dyDescent="0.2">
      <c r="A4" s="6" t="s">
        <v>7</v>
      </c>
      <c r="B4" s="10">
        <f>+SUM(B5:B11)</f>
        <v>2905072974.23</v>
      </c>
      <c r="C4" s="10">
        <f>+SUM(C5:C11)</f>
        <v>24428023292.349998</v>
      </c>
      <c r="D4" s="10">
        <f>+SUM(D5:D11)</f>
        <v>22718191428.310001</v>
      </c>
      <c r="E4" s="10">
        <f t="shared" ref="E4:E21" si="0">+B4+C4-D4</f>
        <v>4614904838.2699966</v>
      </c>
      <c r="F4" s="10">
        <f t="shared" ref="F4:F21" si="1">+E4-B4</f>
        <v>1709831864.0399966</v>
      </c>
    </row>
    <row r="5" spans="1:6" x14ac:dyDescent="0.2">
      <c r="A5" s="7" t="s">
        <v>8</v>
      </c>
      <c r="B5" s="11">
        <v>2230564608.9200001</v>
      </c>
      <c r="C5" s="11">
        <v>21179146355.549999</v>
      </c>
      <c r="D5" s="11">
        <v>19524080656.93</v>
      </c>
      <c r="E5" s="11">
        <f t="shared" si="0"/>
        <v>3885630307.5400009</v>
      </c>
      <c r="F5" s="11">
        <f t="shared" si="1"/>
        <v>1655065698.6200008</v>
      </c>
    </row>
    <row r="6" spans="1:6" x14ac:dyDescent="0.2">
      <c r="A6" s="7" t="s">
        <v>9</v>
      </c>
      <c r="B6" s="11">
        <v>83043668.870000005</v>
      </c>
      <c r="C6" s="11">
        <v>3022865550.4400001</v>
      </c>
      <c r="D6" s="11">
        <v>3041838870.9099998</v>
      </c>
      <c r="E6" s="11">
        <f t="shared" si="0"/>
        <v>64070348.400000095</v>
      </c>
      <c r="F6" s="11">
        <f t="shared" si="1"/>
        <v>-18973320.469999909</v>
      </c>
    </row>
    <row r="7" spans="1:6" x14ac:dyDescent="0.2">
      <c r="A7" s="7" t="s">
        <v>10</v>
      </c>
      <c r="B7" s="11">
        <v>550210118.42000008</v>
      </c>
      <c r="C7" s="11">
        <v>206380994.09</v>
      </c>
      <c r="D7" s="11">
        <v>129957343.75</v>
      </c>
      <c r="E7" s="11">
        <f t="shared" si="0"/>
        <v>626633768.76000011</v>
      </c>
      <c r="F7" s="11">
        <f t="shared" si="1"/>
        <v>76423650.340000033</v>
      </c>
    </row>
    <row r="8" spans="1:6" x14ac:dyDescent="0.2">
      <c r="A8" s="7" t="s">
        <v>11</v>
      </c>
      <c r="B8" s="11">
        <v>0</v>
      </c>
      <c r="C8" s="11">
        <v>0</v>
      </c>
      <c r="D8" s="11">
        <v>0</v>
      </c>
      <c r="E8" s="11">
        <f t="shared" si="0"/>
        <v>0</v>
      </c>
      <c r="F8" s="11">
        <f t="shared" si="1"/>
        <v>0</v>
      </c>
    </row>
    <row r="9" spans="1:6" x14ac:dyDescent="0.2">
      <c r="A9" s="7" t="s">
        <v>12</v>
      </c>
      <c r="B9" s="11">
        <v>50426477.400000006</v>
      </c>
      <c r="C9" s="11">
        <v>19622752.27</v>
      </c>
      <c r="D9" s="11">
        <v>22314556.719999999</v>
      </c>
      <c r="E9" s="11">
        <f t="shared" si="0"/>
        <v>47734672.950000003</v>
      </c>
      <c r="F9" s="11">
        <f t="shared" si="1"/>
        <v>-2691804.450000003</v>
      </c>
    </row>
    <row r="10" spans="1:6" x14ac:dyDescent="0.2">
      <c r="A10" s="7" t="s">
        <v>13</v>
      </c>
      <c r="B10" s="11">
        <v>-9987479.6199999992</v>
      </c>
      <c r="C10" s="11">
        <v>0</v>
      </c>
      <c r="D10" s="11">
        <v>0</v>
      </c>
      <c r="E10" s="11">
        <f t="shared" si="0"/>
        <v>-9987479.6199999992</v>
      </c>
      <c r="F10" s="11">
        <f t="shared" si="1"/>
        <v>0</v>
      </c>
    </row>
    <row r="11" spans="1:6" x14ac:dyDescent="0.2">
      <c r="A11" s="7" t="s">
        <v>14</v>
      </c>
      <c r="B11" s="11">
        <v>815580.24</v>
      </c>
      <c r="C11" s="11">
        <v>7640</v>
      </c>
      <c r="D11" s="11">
        <v>0</v>
      </c>
      <c r="E11" s="11">
        <f t="shared" si="0"/>
        <v>823220.24</v>
      </c>
      <c r="F11" s="11">
        <f t="shared" si="1"/>
        <v>7640</v>
      </c>
    </row>
    <row r="12" spans="1:6" x14ac:dyDescent="0.2">
      <c r="A12" s="6" t="s">
        <v>15</v>
      </c>
      <c r="B12" s="10">
        <f>+SUM(B13:B21)</f>
        <v>18336907284.540005</v>
      </c>
      <c r="C12" s="10">
        <f>+SUM(C13:C21)</f>
        <v>805739079.24000001</v>
      </c>
      <c r="D12" s="10">
        <f>+SUM(D13:D21)</f>
        <v>612325037.46000004</v>
      </c>
      <c r="E12" s="10">
        <f t="shared" si="0"/>
        <v>18530321326.320007</v>
      </c>
      <c r="F12" s="10">
        <f t="shared" si="1"/>
        <v>193414041.78000259</v>
      </c>
    </row>
    <row r="13" spans="1:6" x14ac:dyDescent="0.2">
      <c r="A13" s="7" t="s">
        <v>16</v>
      </c>
      <c r="B13" s="8">
        <v>171025665.31</v>
      </c>
      <c r="C13" s="8">
        <v>381821.78</v>
      </c>
      <c r="D13" s="8">
        <v>10098.44</v>
      </c>
      <c r="E13" s="11">
        <f t="shared" si="0"/>
        <v>171397388.65000001</v>
      </c>
      <c r="F13" s="11">
        <f t="shared" si="1"/>
        <v>371723.34000000358</v>
      </c>
    </row>
    <row r="14" spans="1:6" x14ac:dyDescent="0.2">
      <c r="A14" s="7" t="s">
        <v>17</v>
      </c>
      <c r="B14" s="9">
        <v>344760.39</v>
      </c>
      <c r="C14" s="9">
        <v>14230</v>
      </c>
      <c r="D14" s="9">
        <v>0</v>
      </c>
      <c r="E14" s="11">
        <f t="shared" si="0"/>
        <v>358990.39</v>
      </c>
      <c r="F14" s="11">
        <f t="shared" si="1"/>
        <v>14230</v>
      </c>
    </row>
    <row r="15" spans="1:6" x14ac:dyDescent="0.2">
      <c r="A15" s="7" t="s">
        <v>18</v>
      </c>
      <c r="B15" s="9">
        <v>17860641857.220001</v>
      </c>
      <c r="C15" s="9">
        <v>464420491.61000001</v>
      </c>
      <c r="D15" s="9">
        <v>336106729.25</v>
      </c>
      <c r="E15" s="11">
        <f t="shared" si="0"/>
        <v>17988955619.580002</v>
      </c>
      <c r="F15" s="11">
        <f t="shared" si="1"/>
        <v>128313762.36000061</v>
      </c>
    </row>
    <row r="16" spans="1:6" x14ac:dyDescent="0.2">
      <c r="A16" s="7" t="s">
        <v>19</v>
      </c>
      <c r="B16" s="8">
        <v>1665213122.1100001</v>
      </c>
      <c r="C16" s="8">
        <v>304035876.64999998</v>
      </c>
      <c r="D16" s="8">
        <v>189450694.72</v>
      </c>
      <c r="E16" s="11">
        <f t="shared" si="0"/>
        <v>1779798304.0400002</v>
      </c>
      <c r="F16" s="11">
        <f t="shared" si="1"/>
        <v>114585181.93000007</v>
      </c>
    </row>
    <row r="17" spans="1:6" x14ac:dyDescent="0.2">
      <c r="A17" s="7" t="s">
        <v>20</v>
      </c>
      <c r="B17" s="8">
        <v>156470616.27000001</v>
      </c>
      <c r="C17" s="8">
        <v>31311.72</v>
      </c>
      <c r="D17" s="8">
        <v>489407.05</v>
      </c>
      <c r="E17" s="11">
        <f t="shared" si="0"/>
        <v>156012520.94</v>
      </c>
      <c r="F17" s="11">
        <f t="shared" si="1"/>
        <v>-458095.33000001311</v>
      </c>
    </row>
    <row r="18" spans="1:6" x14ac:dyDescent="0.2">
      <c r="A18" s="7" t="s">
        <v>21</v>
      </c>
      <c r="B18" s="8">
        <v>-1512897316.21</v>
      </c>
      <c r="C18" s="8">
        <v>36855347.479999997</v>
      </c>
      <c r="D18" s="8">
        <v>86268108</v>
      </c>
      <c r="E18" s="11">
        <f t="shared" si="0"/>
        <v>-1562310076.73</v>
      </c>
      <c r="F18" s="11">
        <f t="shared" si="1"/>
        <v>-49412760.519999981</v>
      </c>
    </row>
    <row r="19" spans="1:6" x14ac:dyDescent="0.2">
      <c r="A19" s="7" t="s">
        <v>22</v>
      </c>
      <c r="B19" s="8">
        <v>0</v>
      </c>
      <c r="C19" s="8">
        <v>0</v>
      </c>
      <c r="D19" s="8">
        <v>0</v>
      </c>
      <c r="E19" s="11">
        <f t="shared" si="0"/>
        <v>0</v>
      </c>
      <c r="F19" s="11">
        <f t="shared" si="1"/>
        <v>0</v>
      </c>
    </row>
    <row r="20" spans="1:6" x14ac:dyDescent="0.2">
      <c r="A20" s="7" t="s">
        <v>23</v>
      </c>
      <c r="B20" s="8">
        <v>-33367558.890000001</v>
      </c>
      <c r="C20" s="8">
        <v>0</v>
      </c>
      <c r="D20" s="8">
        <v>0</v>
      </c>
      <c r="E20" s="11">
        <f t="shared" si="0"/>
        <v>-33367558.890000001</v>
      </c>
      <c r="F20" s="11">
        <f t="shared" si="1"/>
        <v>0</v>
      </c>
    </row>
    <row r="21" spans="1:6" x14ac:dyDescent="0.2">
      <c r="A21" s="7" t="s">
        <v>24</v>
      </c>
      <c r="B21" s="8">
        <v>29476138.339999996</v>
      </c>
      <c r="C21" s="8">
        <v>0</v>
      </c>
      <c r="D21" s="8">
        <v>0</v>
      </c>
      <c r="E21" s="11">
        <f t="shared" si="0"/>
        <v>29476138.339999996</v>
      </c>
      <c r="F21" s="11">
        <f t="shared" si="1"/>
        <v>0</v>
      </c>
    </row>
    <row r="23" spans="1:6" ht="12.75" x14ac:dyDescent="0.2">
      <c r="A23" s="2" t="s">
        <v>25</v>
      </c>
    </row>
  </sheetData>
  <sheetProtection formatCells="0" formatColumns="0" formatRows="0" autoFilter="0"/>
  <mergeCells count="1">
    <mergeCell ref="A1:F1"/>
  </mergeCells>
  <printOptions horizontalCentered="1"/>
  <pageMargins left="0.39370078740157483" right="0.39370078740157483" top="0.78740157480314965" bottom="0.39370078740157483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ED53C0-026E-407A-921C-5A741F3461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Claudia Elizabeth Casillas Villegas</cp:lastModifiedBy>
  <cp:revision/>
  <cp:lastPrinted>2024-04-24T16:17:17Z</cp:lastPrinted>
  <dcterms:created xsi:type="dcterms:W3CDTF">2014-02-09T04:04:15Z</dcterms:created>
  <dcterms:modified xsi:type="dcterms:W3CDTF">2024-05-02T17:07:44Z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